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8955"/>
  </bookViews>
  <sheets>
    <sheet name="Sheet1 (2)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F6" i="4" l="1"/>
  <c r="F5" i="4"/>
  <c r="F8" i="4" l="1"/>
  <c r="F9" i="4" l="1"/>
  <c r="F7" i="4"/>
  <c r="F4" i="4"/>
  <c r="F10" i="4" l="1"/>
  <c r="F11" i="4" s="1"/>
  <c r="F12" i="4" s="1"/>
  <c r="F7" i="1"/>
  <c r="F6" i="1" l="1"/>
  <c r="F8" i="1" l="1"/>
  <c r="F5" i="1" l="1"/>
  <c r="F4" i="1"/>
  <c r="F9" i="1" l="1"/>
  <c r="F10" i="1" s="1"/>
  <c r="F11" i="1" s="1"/>
</calcChain>
</file>

<file path=xl/sharedStrings.xml><?xml version="1.0" encoding="utf-8"?>
<sst xmlns="http://schemas.openxmlformats.org/spreadsheetml/2006/main" count="55" uniqueCount="31">
  <si>
    <t>R.br.</t>
  </si>
  <si>
    <t>OPIS STAVKE</t>
  </si>
  <si>
    <t>KOLIČINA</t>
  </si>
  <si>
    <t>J.CIJENA</t>
  </si>
  <si>
    <t>UKUPNO</t>
  </si>
  <si>
    <t>1.</t>
  </si>
  <si>
    <t>m3</t>
  </si>
  <si>
    <t>m2</t>
  </si>
  <si>
    <t>2.</t>
  </si>
  <si>
    <t>3.</t>
  </si>
  <si>
    <t>4.</t>
  </si>
  <si>
    <t>5.</t>
  </si>
  <si>
    <t>JED.MJ.</t>
  </si>
  <si>
    <t>PDV</t>
  </si>
  <si>
    <t>UKUPNO S PDV-om</t>
  </si>
  <si>
    <t>SANACIJA CESTE PREMA PODGORI</t>
  </si>
  <si>
    <t>Dobava, doprema i ugradnja tampona granulacije 0-64 na plato debljine  prosječno 0,15 m po čitavoj površini sa valjanjem do zbijenosti od 60 MN/m2. Obračun po m3 ugrađenog materijala u zbijenom stanju. U cijenu uračunati i fino planiranje površine za potrebe ugradnje asfalta.</t>
  </si>
  <si>
    <t>Iskop kanala uz rub ceste za oborinsku odvodnju bez obzira na kategoriju tla dimenzija cca 0,50 x 0,50 m. U cijenu uračunati i utovar i odvoz materijala na deponiju na teritoriju Grada Delnica.</t>
  </si>
  <si>
    <t>Uređenje bankina ugradnjom jalovine 300 x 2 x 0,1 s valjanjem podloge i ugrađenog materijala. Obračun se vrši po m3 ugrađenog materijala u zbijenom stanju.</t>
  </si>
  <si>
    <t>Dobava, doprema i ugradnja asfalta BNHS 16 debljine 6 cm u širini od 3,00 m. 300,00 x 3,00. Obračun se vrši po m2 ugrađenog asfalta.</t>
  </si>
  <si>
    <t>Široki iskop materijala na terenu bez obzira na kategoriju tla a u svrhu podravnjanja terena. U cijenu uračunati i utovar i odvoz materijala na deponiju na teritoriju Grada Delnica. Predviđa se iskop u debljini od 15-20 cm, a obračun se vrši po iskazanim količinama u građevinskoj knjizi.</t>
  </si>
  <si>
    <t>Datum;</t>
  </si>
  <si>
    <t>Pečat i potpis:</t>
  </si>
  <si>
    <t>6.</t>
  </si>
  <si>
    <t>Široki iskop materijala na terenu bez obzira na kategoriju tla a u svrhu podravnjanja terena. U cijenu uračunati i utovar i odvoz materijala na deponiju na teritoriju Grada Delnica. Predviđa se iskop u debljini od 10 cm, a obračun se vrši po iskazanim količinama u građevinskoj knjizi. 105,00 + 240</t>
  </si>
  <si>
    <t xml:space="preserve">2. </t>
  </si>
  <si>
    <t>Dodatni široki iskop zemljanog materijala slabe nosivosti na cesti u Donjem Požaru i Kaliću u dužini od 100 + 100 m u debljini od 0,50 m. U cijenu uračunati i utovar i odvoz materijala na deponiju na teritoriju Grada Delnica.</t>
  </si>
  <si>
    <t>Dobava, doprema i ugradnja zamjenskog materijala na mjestima gdje je izvršen iskop slabo nosivog temeljnog tla. Obračun se vrši po m3 ugrađenog materijala u zbijenom stanju.</t>
  </si>
  <si>
    <t>Dobava, doprema i ugradnja tampona granulacije 0-32 na plato debljine  prosječno 0,20 m po čitavoj površini sa valjanjem do zbijenosti od 60 MN/m2. Obračun po m3 ugrađenog materijala u zbijenom stanju. U cijenu uračunati i fino planiranje površine. Ugradnja se vrši na cestama koje ostaju makadam 300 m Donji Požar i 300 m Kalić.</t>
  </si>
  <si>
    <t xml:space="preserve">Dobava, doprema i ugradnja materijala za poravnjanje podloge za asfaltiranje (šlemovanje podloge) u debljini od cca 5 cm po čitavoj površini sa valjanjem do zbijenosti od 60 MN/m2. Obračun po m3 ugrađenog materijala u zbijenom stanju. U cijenu uračunati i fino planiranje površine. </t>
  </si>
  <si>
    <t xml:space="preserve">Dobava, doprema i ugradnja asfalta BNHS 16 debljine 6 cm u širini od cca 3,00 m s potrebnim proširenjima u zavojima. Obračun se vrši po m2 ugrađenog asfalta.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</si>
</sst>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Fill="1" applyBorder="1"/>
    <xf numFmtId="4" fontId="0" fillId="0" borderId="1" xfId="0" applyNumberFormat="1" applyBorder="1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9" xfId="0" applyBorder="1"/>
    <xf numFmtId="4" fontId="0" fillId="0" borderId="9" xfId="0" applyNumberFormat="1" applyBorder="1"/>
    <xf numFmtId="4" fontId="2" fillId="0" borderId="4" xfId="0" applyNumberFormat="1" applyFont="1" applyFill="1" applyBorder="1"/>
    <xf numFmtId="4" fontId="2" fillId="0" borderId="10" xfId="0" applyNumberFormat="1" applyFont="1" applyBorder="1"/>
    <xf numFmtId="4" fontId="0" fillId="0" borderId="5" xfId="0" applyNumberFormat="1" applyBorder="1"/>
    <xf numFmtId="4" fontId="0" fillId="0" borderId="11" xfId="0" applyNumberFormat="1" applyBorder="1"/>
    <xf numFmtId="4" fontId="2" fillId="0" borderId="12" xfId="0" applyNumberFormat="1" applyFont="1" applyBorder="1"/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2" fontId="0" fillId="0" borderId="1" xfId="0" applyNumberForma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E9" sqref="E9"/>
    </sheetView>
  </sheetViews>
  <sheetFormatPr defaultRowHeight="15" x14ac:dyDescent="0.25"/>
  <cols>
    <col min="1" max="1" width="4.7109375" customWidth="1"/>
    <col min="2" max="2" width="42" customWidth="1"/>
    <col min="3" max="3" width="8.140625" customWidth="1"/>
    <col min="4" max="4" width="9" customWidth="1"/>
    <col min="5" max="5" width="9.42578125" customWidth="1"/>
    <col min="6" max="6" width="13.5703125" customWidth="1"/>
  </cols>
  <sheetData>
    <row r="1" spans="1:6" x14ac:dyDescent="0.25">
      <c r="A1" s="20" t="s">
        <v>15</v>
      </c>
      <c r="B1" s="21"/>
      <c r="C1" s="21"/>
      <c r="D1" s="21"/>
      <c r="E1" s="21"/>
      <c r="F1" s="21"/>
    </row>
    <row r="2" spans="1:6" ht="27.75" customHeight="1" x14ac:dyDescent="0.25">
      <c r="A2" s="22"/>
      <c r="B2" s="22"/>
      <c r="C2" s="22"/>
      <c r="D2" s="22"/>
      <c r="E2" s="22"/>
      <c r="F2" s="22"/>
    </row>
    <row r="3" spans="1:6" x14ac:dyDescent="0.25">
      <c r="A3" s="1" t="s">
        <v>0</v>
      </c>
      <c r="B3" s="1" t="s">
        <v>1</v>
      </c>
      <c r="C3" s="5" t="s">
        <v>12</v>
      </c>
      <c r="D3" s="1" t="s">
        <v>2</v>
      </c>
      <c r="E3" s="1" t="s">
        <v>3</v>
      </c>
      <c r="F3" s="2" t="s">
        <v>4</v>
      </c>
    </row>
    <row r="4" spans="1:6" ht="105" x14ac:dyDescent="0.25">
      <c r="A4" s="6" t="s">
        <v>5</v>
      </c>
      <c r="B4" s="7" t="s">
        <v>24</v>
      </c>
      <c r="C4" s="1" t="s">
        <v>6</v>
      </c>
      <c r="D4" s="19">
        <v>200</v>
      </c>
      <c r="E4" s="3"/>
      <c r="F4" s="3">
        <f>D4*E4</f>
        <v>0</v>
      </c>
    </row>
    <row r="5" spans="1:6" ht="90" x14ac:dyDescent="0.25">
      <c r="A5" s="6" t="s">
        <v>25</v>
      </c>
      <c r="B5" s="7" t="s">
        <v>26</v>
      </c>
      <c r="C5" s="1" t="s">
        <v>6</v>
      </c>
      <c r="D5" s="19">
        <v>300</v>
      </c>
      <c r="E5" s="3"/>
      <c r="F5" s="3">
        <f>D5*E5</f>
        <v>0</v>
      </c>
    </row>
    <row r="6" spans="1:6" ht="75" x14ac:dyDescent="0.25">
      <c r="A6" s="6" t="s">
        <v>9</v>
      </c>
      <c r="B6" s="7" t="s">
        <v>27</v>
      </c>
      <c r="C6" s="1" t="s">
        <v>6</v>
      </c>
      <c r="D6" s="19">
        <v>300</v>
      </c>
      <c r="E6" s="3"/>
      <c r="F6" s="3">
        <f>D6*E6</f>
        <v>0</v>
      </c>
    </row>
    <row r="7" spans="1:6" ht="120" x14ac:dyDescent="0.25">
      <c r="A7" s="6" t="s">
        <v>10</v>
      </c>
      <c r="B7" s="7" t="s">
        <v>28</v>
      </c>
      <c r="C7" s="1" t="s">
        <v>6</v>
      </c>
      <c r="D7" s="3">
        <v>240</v>
      </c>
      <c r="E7" s="3"/>
      <c r="F7" s="3">
        <f t="shared" ref="F7:F9" si="0">D7*E7</f>
        <v>0</v>
      </c>
    </row>
    <row r="8" spans="1:6" ht="105" x14ac:dyDescent="0.25">
      <c r="A8" s="6" t="s">
        <v>11</v>
      </c>
      <c r="B8" s="7" t="s">
        <v>29</v>
      </c>
      <c r="C8" s="1" t="s">
        <v>6</v>
      </c>
      <c r="D8" s="3">
        <v>105</v>
      </c>
      <c r="E8" s="3"/>
      <c r="F8" s="3">
        <f t="shared" si="0"/>
        <v>0</v>
      </c>
    </row>
    <row r="9" spans="1:6" ht="60.75" thickBot="1" x14ac:dyDescent="0.3">
      <c r="A9" s="6" t="s">
        <v>23</v>
      </c>
      <c r="B9" s="7" t="s">
        <v>30</v>
      </c>
      <c r="C9" s="1" t="s">
        <v>7</v>
      </c>
      <c r="D9" s="3">
        <v>1600</v>
      </c>
      <c r="E9" s="3"/>
      <c r="F9" s="3">
        <f t="shared" si="0"/>
        <v>0</v>
      </c>
    </row>
    <row r="10" spans="1:6" ht="15.75" thickBot="1" x14ac:dyDescent="0.3">
      <c r="A10" s="17"/>
      <c r="B10" s="18"/>
      <c r="C10" s="23" t="s">
        <v>4</v>
      </c>
      <c r="D10" s="24"/>
      <c r="E10" s="25"/>
      <c r="F10" s="14">
        <f>SUM(F4:F9)</f>
        <v>0</v>
      </c>
    </row>
    <row r="11" spans="1:6" ht="15.75" thickBot="1" x14ac:dyDescent="0.3">
      <c r="C11" s="23" t="s">
        <v>13</v>
      </c>
      <c r="D11" s="24"/>
      <c r="E11" s="25"/>
      <c r="F11" s="10">
        <f>0.25*F10</f>
        <v>0</v>
      </c>
    </row>
    <row r="12" spans="1:6" ht="15.75" thickBot="1" x14ac:dyDescent="0.3">
      <c r="C12" s="23" t="s">
        <v>14</v>
      </c>
      <c r="D12" s="24"/>
      <c r="E12" s="25"/>
      <c r="F12" s="11">
        <f>F10+F11</f>
        <v>0</v>
      </c>
    </row>
    <row r="13" spans="1:6" ht="50.25" customHeight="1" x14ac:dyDescent="0.25">
      <c r="B13" t="s">
        <v>21</v>
      </c>
      <c r="C13" s="26" t="s">
        <v>22</v>
      </c>
      <c r="D13" s="26"/>
      <c r="E13" s="26"/>
      <c r="F13" s="26"/>
    </row>
    <row r="43" ht="15" customHeight="1" x14ac:dyDescent="0.25"/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</sheetData>
  <mergeCells count="5">
    <mergeCell ref="A1:F2"/>
    <mergeCell ref="C10:E10"/>
    <mergeCell ref="C11:E11"/>
    <mergeCell ref="C12:E12"/>
    <mergeCell ref="C13:F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B7" sqref="B7"/>
    </sheetView>
  </sheetViews>
  <sheetFormatPr defaultRowHeight="15" x14ac:dyDescent="0.25"/>
  <cols>
    <col min="1" max="1" width="4.7109375" customWidth="1"/>
    <col min="2" max="2" width="42" customWidth="1"/>
    <col min="3" max="3" width="8.140625" customWidth="1"/>
    <col min="4" max="4" width="9" customWidth="1"/>
    <col min="5" max="5" width="9.42578125" customWidth="1"/>
    <col min="6" max="6" width="13.5703125" customWidth="1"/>
  </cols>
  <sheetData>
    <row r="1" spans="1:6" x14ac:dyDescent="0.25">
      <c r="A1" s="20" t="s">
        <v>15</v>
      </c>
      <c r="B1" s="21"/>
      <c r="C1" s="21"/>
      <c r="D1" s="21"/>
      <c r="E1" s="21"/>
      <c r="F1" s="21"/>
    </row>
    <row r="2" spans="1:6" ht="27.75" customHeight="1" x14ac:dyDescent="0.25">
      <c r="A2" s="22"/>
      <c r="B2" s="22"/>
      <c r="C2" s="22"/>
      <c r="D2" s="22"/>
      <c r="E2" s="22"/>
      <c r="F2" s="22"/>
    </row>
    <row r="3" spans="1:6" x14ac:dyDescent="0.25">
      <c r="A3" s="1" t="s">
        <v>0</v>
      </c>
      <c r="B3" s="1" t="s">
        <v>1</v>
      </c>
      <c r="C3" s="5" t="s">
        <v>12</v>
      </c>
      <c r="D3" s="1" t="s">
        <v>2</v>
      </c>
      <c r="E3" s="1" t="s">
        <v>3</v>
      </c>
      <c r="F3" s="2" t="s">
        <v>4</v>
      </c>
    </row>
    <row r="4" spans="1:6" ht="105" x14ac:dyDescent="0.25">
      <c r="A4" s="6" t="s">
        <v>5</v>
      </c>
      <c r="B4" s="7" t="s">
        <v>20</v>
      </c>
      <c r="C4" s="1" t="s">
        <v>6</v>
      </c>
      <c r="D4" s="19">
        <v>160</v>
      </c>
      <c r="E4" s="3">
        <v>85</v>
      </c>
      <c r="F4" s="3">
        <f>D4*E4</f>
        <v>13600</v>
      </c>
    </row>
    <row r="5" spans="1:6" ht="105" x14ac:dyDescent="0.25">
      <c r="A5" s="6" t="s">
        <v>8</v>
      </c>
      <c r="B5" s="7" t="s">
        <v>16</v>
      </c>
      <c r="C5" s="1" t="s">
        <v>6</v>
      </c>
      <c r="D5" s="3">
        <v>160</v>
      </c>
      <c r="E5" s="3">
        <v>120</v>
      </c>
      <c r="F5" s="3">
        <f t="shared" ref="F5:F8" si="0">D5*E5</f>
        <v>19200</v>
      </c>
    </row>
    <row r="6" spans="1:6" ht="45" x14ac:dyDescent="0.25">
      <c r="A6" s="6" t="s">
        <v>9</v>
      </c>
      <c r="B6" s="7" t="s">
        <v>19</v>
      </c>
      <c r="C6" s="1" t="s">
        <v>7</v>
      </c>
      <c r="D6" s="3">
        <v>900</v>
      </c>
      <c r="E6" s="3">
        <v>85</v>
      </c>
      <c r="F6" s="3">
        <f t="shared" si="0"/>
        <v>76500</v>
      </c>
    </row>
    <row r="7" spans="1:6" ht="75.75" thickBot="1" x14ac:dyDescent="0.3">
      <c r="A7" s="6" t="s">
        <v>10</v>
      </c>
      <c r="B7" s="7" t="s">
        <v>17</v>
      </c>
      <c r="C7" s="1" t="s">
        <v>6</v>
      </c>
      <c r="D7" s="3">
        <v>70</v>
      </c>
      <c r="E7" s="3">
        <v>85</v>
      </c>
      <c r="F7" s="9">
        <f t="shared" si="0"/>
        <v>5950</v>
      </c>
    </row>
    <row r="8" spans="1:6" ht="60.75" thickBot="1" x14ac:dyDescent="0.3">
      <c r="A8" s="15" t="s">
        <v>11</v>
      </c>
      <c r="B8" s="16" t="s">
        <v>18</v>
      </c>
      <c r="C8" s="8" t="s">
        <v>6</v>
      </c>
      <c r="D8" s="9">
        <v>60</v>
      </c>
      <c r="E8" s="12">
        <v>85</v>
      </c>
      <c r="F8" s="13">
        <f t="shared" si="0"/>
        <v>5100</v>
      </c>
    </row>
    <row r="9" spans="1:6" ht="15.75" thickBot="1" x14ac:dyDescent="0.3">
      <c r="A9" s="17"/>
      <c r="B9" s="18"/>
      <c r="C9" s="23" t="s">
        <v>4</v>
      </c>
      <c r="D9" s="24"/>
      <c r="E9" s="25"/>
      <c r="F9" s="14">
        <f>SUM(F4:F8)</f>
        <v>120350</v>
      </c>
    </row>
    <row r="10" spans="1:6" ht="15.75" thickBot="1" x14ac:dyDescent="0.3">
      <c r="C10" s="23" t="s">
        <v>13</v>
      </c>
      <c r="D10" s="24"/>
      <c r="E10" s="25"/>
      <c r="F10" s="10">
        <f>0.25*F9</f>
        <v>30087.5</v>
      </c>
    </row>
    <row r="11" spans="1:6" ht="15.75" thickBot="1" x14ac:dyDescent="0.3">
      <c r="C11" s="23" t="s">
        <v>14</v>
      </c>
      <c r="D11" s="24"/>
      <c r="E11" s="25"/>
      <c r="F11" s="11">
        <f>F9+F10</f>
        <v>150437.5</v>
      </c>
    </row>
    <row r="12" spans="1:6" ht="80.25" customHeight="1" x14ac:dyDescent="0.25"/>
    <row r="42" ht="15" customHeight="1" x14ac:dyDescent="0.25"/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</sheetData>
  <mergeCells count="4">
    <mergeCell ref="A1:F2"/>
    <mergeCell ref="C9:E9"/>
    <mergeCell ref="C10:E10"/>
    <mergeCell ref="C11:E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</dc:creator>
  <cp:lastModifiedBy>Davorka</cp:lastModifiedBy>
  <cp:lastPrinted>2018-04-26T11:36:50Z</cp:lastPrinted>
  <dcterms:created xsi:type="dcterms:W3CDTF">2017-01-31T07:24:14Z</dcterms:created>
  <dcterms:modified xsi:type="dcterms:W3CDTF">2018-04-26T11:37:07Z</dcterms:modified>
</cp:coreProperties>
</file>